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75" tabRatio="597" activeTab="0"/>
  </bookViews>
  <sheets>
    <sheet name="Приложение № 1(мощность)" sheetId="1" r:id="rId1"/>
  </sheets>
  <definedNames/>
  <calcPr fullCalcOnLoad="1"/>
</workbook>
</file>

<file path=xl/sharedStrings.xml><?xml version="1.0" encoding="utf-8"?>
<sst xmlns="http://schemas.openxmlformats.org/spreadsheetml/2006/main" count="88" uniqueCount="62">
  <si>
    <t>Приложение 1</t>
  </si>
  <si>
    <t>к Указанию № ____ от _____________2008г.</t>
  </si>
  <si>
    <t>ВЕДОМОСТЬ    ПОТРЕБЛЕНИЯ    ЭЛЕКТРИЧЕСКОЙ    МОЩНОСТИ    ЗА    ЗАМЕРНЫЙ    ДЕНЬ</t>
  </si>
  <si>
    <t>(Наименование потребителя)</t>
  </si>
  <si>
    <t>Наименование присоединения</t>
  </si>
  <si>
    <t>Точка замера/
текущая фиксация присоединения</t>
  </si>
  <si>
    <t>Контролируемый параметр</t>
  </si>
  <si>
    <t>Единица измерения</t>
  </si>
  <si>
    <t>Время замера</t>
  </si>
  <si>
    <t>Примечание</t>
  </si>
  <si>
    <t>0:00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</si>
  <si>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</si>
  <si>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</si>
  <si>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</si>
  <si>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</si>
  <si>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</si>
  <si>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</si>
  <si>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</si>
  <si>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</si>
  <si>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</si>
  <si>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</si>
  <si>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</si>
  <si>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</si>
  <si>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</si>
  <si>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</si>
  <si>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</si>
  <si>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</si>
  <si>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</si>
  <si>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</si>
  <si>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</si>
  <si>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</si>
  <si>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</si>
  <si>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</si>
  <si>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</si>
  <si>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</si>
  <si>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U</t>
  </si>
  <si>
    <t>кВ</t>
  </si>
  <si>
    <t>1сш 6 кВ</t>
  </si>
  <si>
    <t>2сш 6 кВ</t>
  </si>
  <si>
    <t>Р</t>
  </si>
  <si>
    <t>МВт</t>
  </si>
  <si>
    <t>Q</t>
  </si>
  <si>
    <t>Мвар</t>
  </si>
  <si>
    <t>I</t>
  </si>
  <si>
    <t>А</t>
  </si>
  <si>
    <t>Положение РПН-110 Т-1</t>
  </si>
  <si>
    <t>Положение РПН-110 Т-2</t>
  </si>
  <si>
    <t>Подпись ответственного лица</t>
  </si>
  <si>
    <t>Ф.И.О.</t>
  </si>
  <si>
    <t>тел.__________________________________</t>
  </si>
  <si>
    <r>
      <t>tg</t>
    </r>
    <r>
      <rPr>
        <sz val="10"/>
        <rFont val="Arial Cyr"/>
        <family val="0"/>
      </rPr>
      <t>φ</t>
    </r>
  </si>
  <si>
    <r>
      <t>cos</t>
    </r>
    <r>
      <rPr>
        <sz val="10"/>
        <rFont val="Arial Cyr"/>
        <family val="0"/>
      </rPr>
      <t>φ</t>
    </r>
  </si>
  <si>
    <t>Ф 12а ввод1</t>
  </si>
  <si>
    <t>1сш-6кВ ГПП-1</t>
  </si>
  <si>
    <t>Ф 25 ввод 2</t>
  </si>
  <si>
    <t>2сш-6кВ ГПП-1</t>
  </si>
  <si>
    <t>ТСН-1 ГПП-1</t>
  </si>
  <si>
    <t>ТСН-2</t>
  </si>
  <si>
    <t>ПС ______________СЗТМ ГГП1__________       110/6/6 кВ</t>
  </si>
  <si>
    <t>19 декабря 2018</t>
  </si>
  <si>
    <t>кВт</t>
  </si>
  <si>
    <t>кВАр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</si>
</sst>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0.0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00"/>
    <numFmt numFmtId="180" formatCode="0.0000"/>
    <numFmt numFmtId="181" formatCode="0.0%"/>
    <numFmt numFmtId="182" formatCode="[$€-2]\ ###,000_);[Red]\([$€-2]\ ###,000\)"/>
    <numFmt numFmtId="183" formatCode="000000"/>
    <numFmt numFmtId="184" formatCode="0.00_ ;\-0.00\ "/>
    <numFmt numFmtId="185" formatCode="0.00;[Red]0.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Times New Roman Cyr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6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4" fontId="18" fillId="0" borderId="0">
      <alignment vertical="center"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4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73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9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23" fillId="24" borderId="0" xfId="0" applyNumberFormat="1" applyFont="1" applyFill="1" applyAlignment="1">
      <alignment horizontal="center"/>
    </xf>
    <xf numFmtId="0" fontId="23" fillId="24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2"/>
  <sheetViews>
    <sheetView tabSelected="1" zoomScaleSheetLayoutView="100" zoomScalePageLayoutView="0" workbookViewId="0" topLeftCell="A3">
      <pane xSplit="4" ySplit="7" topLeftCell="F22" activePane="bottomRight" state="frozen"/>
      <selection pane="topLeft" activeCell="A3" sqref="A3"/>
      <selection pane="topRight" activeCell="E3" sqref="E3"/>
      <selection pane="bottomLeft" activeCell="A21" sqref="A21"/>
      <selection pane="bottomRight" activeCell="C33" sqref="C33"/>
    </sheetView>
  </sheetViews>
  <sheetFormatPr defaultColWidth="9.00390625" defaultRowHeight="12.75"/>
  <cols>
    <col min="1" max="1" width="19.125" style="1" customWidth="1"/>
    <col min="2" max="2" width="17.375" style="1" customWidth="1"/>
    <col min="3" max="3" width="10.375" style="2" customWidth="1"/>
    <col min="4" max="4" width="10.875" style="2" customWidth="1"/>
    <col min="5" max="29" width="6.375" style="3" customWidth="1"/>
    <col min="30" max="30" width="17.625" style="3" customWidth="1"/>
    <col min="31" max="16384" width="9.125" style="3" customWidth="1"/>
  </cols>
  <sheetData>
    <row r="1" ht="12.75">
      <c r="AD1" s="4" t="s">
        <v>0</v>
      </c>
    </row>
    <row r="2" ht="12.75">
      <c r="AD2" s="4" t="s">
        <v>1</v>
      </c>
    </row>
    <row r="3" spans="1:30" ht="15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18">
      <c r="A4" s="32" t="s">
        <v>59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0" ht="18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s="5" customFormat="1" ht="18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s="5" customFormat="1" ht="18">
      <c r="A7" s="29" t="s">
        <v>58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19.5" customHeight="1">
      <c r="A8" s="23" t="s">
        <v>4</v>
      </c>
      <c r="B8" s="22" t="s">
        <v>5</v>
      </c>
      <c r="C8" s="28" t="s">
        <v>6</v>
      </c>
      <c r="D8" s="28" t="s">
        <v>7</v>
      </c>
      <c r="E8" s="28" t="s">
        <v>8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30" t="s">
        <v>9</v>
      </c>
    </row>
    <row r="9" spans="1:30" ht="19.5" customHeight="1">
      <c r="A9" s="23"/>
      <c r="B9" s="23"/>
      <c r="C9" s="28"/>
      <c r="D9" s="28"/>
      <c r="E9" s="6" t="s">
        <v>10</v>
      </c>
      <c r="F9" s="6" t="s">
        <v>11</v>
      </c>
      <c r="G9" s="6" t="s">
        <v>12</v>
      </c>
      <c r="H9" s="6" t="s">
        <v>13</v>
      </c>
      <c r="I9" s="18" t="s">
        <v>14</v>
      </c>
      <c r="J9" s="6" t="s">
        <v>15</v>
      </c>
      <c r="K9" s="6" t="s">
        <v>16</v>
      </c>
      <c r="L9" s="6" t="s">
        <v>17</v>
      </c>
      <c r="M9" s="6" t="s">
        <v>18</v>
      </c>
      <c r="N9" s="6" t="s">
        <v>19</v>
      </c>
      <c r="O9" s="20" t="s">
        <v>20</v>
      </c>
      <c r="P9" s="6" t="s">
        <v>21</v>
      </c>
      <c r="Q9" s="6" t="s">
        <v>22</v>
      </c>
      <c r="R9" s="6" t="s">
        <v>23</v>
      </c>
      <c r="S9" s="6" t="s">
        <v>24</v>
      </c>
      <c r="T9" s="6" t="s">
        <v>25</v>
      </c>
      <c r="U9" s="6" t="s">
        <v>26</v>
      </c>
      <c r="V9" s="6" t="s">
        <v>27</v>
      </c>
      <c r="W9" s="6" t="s">
        <v>28</v>
      </c>
      <c r="X9" s="6" t="s">
        <v>29</v>
      </c>
      <c r="Y9" s="6" t="s">
        <v>30</v>
      </c>
      <c r="Z9" s="6" t="s">
        <v>31</v>
      </c>
      <c r="AA9" s="6" t="s">
        <v>32</v>
      </c>
      <c r="AB9" s="6" t="s">
        <v>33</v>
      </c>
      <c r="AC9" s="6" t="s">
        <v>34</v>
      </c>
      <c r="AD9" s="30"/>
    </row>
    <row r="10" spans="1:30" ht="12.75">
      <c r="A10" s="7" t="s">
        <v>37</v>
      </c>
      <c r="B10" s="8"/>
      <c r="C10" s="9" t="s">
        <v>35</v>
      </c>
      <c r="D10" s="9" t="s">
        <v>36</v>
      </c>
      <c r="E10" s="10">
        <v>6.2</v>
      </c>
      <c r="F10" s="10">
        <v>6.21</v>
      </c>
      <c r="G10" s="10">
        <v>6.21</v>
      </c>
      <c r="H10" s="10">
        <v>6.19</v>
      </c>
      <c r="I10" s="19">
        <v>6.2</v>
      </c>
      <c r="J10" s="10">
        <v>6.2</v>
      </c>
      <c r="K10" s="10">
        <v>6.21</v>
      </c>
      <c r="L10" s="10">
        <v>6.19</v>
      </c>
      <c r="M10" s="10">
        <v>6.11</v>
      </c>
      <c r="N10" s="10">
        <v>6.13</v>
      </c>
      <c r="O10" s="21">
        <v>6.07</v>
      </c>
      <c r="P10" s="10">
        <v>6</v>
      </c>
      <c r="Q10" s="10">
        <v>6.15</v>
      </c>
      <c r="R10" s="10">
        <v>6.16</v>
      </c>
      <c r="S10" s="10">
        <v>6.09</v>
      </c>
      <c r="T10" s="10">
        <v>6.14</v>
      </c>
      <c r="U10" s="10">
        <v>6.16</v>
      </c>
      <c r="V10" s="10">
        <v>6.16</v>
      </c>
      <c r="W10" s="10">
        <v>6.19</v>
      </c>
      <c r="X10" s="10">
        <v>6.18</v>
      </c>
      <c r="Y10" s="10">
        <v>6.2</v>
      </c>
      <c r="Z10" s="10">
        <v>6.18</v>
      </c>
      <c r="AA10" s="10">
        <v>6.2</v>
      </c>
      <c r="AB10" s="10">
        <v>6.19</v>
      </c>
      <c r="AC10" s="10">
        <v>6.21</v>
      </c>
      <c r="AD10" s="11"/>
    </row>
    <row r="11" spans="1:30" ht="12.75">
      <c r="A11" s="7" t="s">
        <v>38</v>
      </c>
      <c r="B11" s="8"/>
      <c r="C11" s="9" t="s">
        <v>35</v>
      </c>
      <c r="D11" s="9" t="s">
        <v>36</v>
      </c>
      <c r="E11" s="10">
        <v>6.12</v>
      </c>
      <c r="F11" s="10">
        <v>6.13</v>
      </c>
      <c r="G11" s="10">
        <v>6.13</v>
      </c>
      <c r="H11" s="10">
        <v>6.14</v>
      </c>
      <c r="I11" s="19">
        <v>6.13</v>
      </c>
      <c r="J11" s="10">
        <v>6.13</v>
      </c>
      <c r="K11" s="10">
        <v>6.14</v>
      </c>
      <c r="L11" s="10">
        <v>6.16</v>
      </c>
      <c r="M11" s="10">
        <v>6.02</v>
      </c>
      <c r="N11" s="10">
        <v>6.05</v>
      </c>
      <c r="O11" s="21">
        <v>5.98</v>
      </c>
      <c r="P11" s="10">
        <v>5.99</v>
      </c>
      <c r="Q11" s="10">
        <v>6.07</v>
      </c>
      <c r="R11" s="10">
        <v>6.08</v>
      </c>
      <c r="S11" s="10">
        <v>5.97</v>
      </c>
      <c r="T11" s="10">
        <v>6.03</v>
      </c>
      <c r="U11" s="10">
        <v>6.05</v>
      </c>
      <c r="V11" s="10">
        <v>6.07</v>
      </c>
      <c r="W11" s="10">
        <v>6.09</v>
      </c>
      <c r="X11" s="10">
        <v>6.08</v>
      </c>
      <c r="Y11" s="10">
        <v>6.09</v>
      </c>
      <c r="Z11" s="10">
        <v>6.08</v>
      </c>
      <c r="AA11" s="10">
        <v>6.1</v>
      </c>
      <c r="AB11" s="10">
        <v>6.1</v>
      </c>
      <c r="AC11" s="10">
        <v>6.11</v>
      </c>
      <c r="AD11" s="11"/>
    </row>
    <row r="12" spans="1:30" ht="12.75">
      <c r="A12" s="24" t="s">
        <v>52</v>
      </c>
      <c r="B12" s="24" t="s">
        <v>53</v>
      </c>
      <c r="C12" s="9" t="s">
        <v>39</v>
      </c>
      <c r="D12" s="9" t="s">
        <v>40</v>
      </c>
      <c r="E12" s="10">
        <v>2.876</v>
      </c>
      <c r="F12" s="10">
        <v>2.66976</v>
      </c>
      <c r="G12" s="10">
        <v>2.707</v>
      </c>
      <c r="H12" s="10">
        <v>2.654</v>
      </c>
      <c r="I12" s="19">
        <v>2.701</v>
      </c>
      <c r="J12" s="10">
        <v>2.823</v>
      </c>
      <c r="K12" s="10">
        <v>3.193</v>
      </c>
      <c r="L12" s="10">
        <v>4.481</v>
      </c>
      <c r="M12" s="10">
        <v>5.286</v>
      </c>
      <c r="N12" s="10">
        <v>5.164</v>
      </c>
      <c r="O12" s="21">
        <v>5.35</v>
      </c>
      <c r="P12" s="10">
        <v>5.386</v>
      </c>
      <c r="Q12" s="10">
        <v>4.487</v>
      </c>
      <c r="R12" s="10">
        <v>5.271</v>
      </c>
      <c r="S12" s="10">
        <v>5.098</v>
      </c>
      <c r="T12" s="10">
        <v>4.818</v>
      </c>
      <c r="U12" s="10">
        <v>4.749</v>
      </c>
      <c r="V12" s="10">
        <v>4.879</v>
      </c>
      <c r="W12" s="10">
        <v>4.986</v>
      </c>
      <c r="X12" s="10">
        <v>4.545</v>
      </c>
      <c r="Y12" s="10">
        <v>4.098</v>
      </c>
      <c r="Z12" s="10">
        <v>4.228</v>
      </c>
      <c r="AA12" s="10">
        <v>3.814</v>
      </c>
      <c r="AB12" s="10">
        <v>3.431</v>
      </c>
      <c r="AC12" s="10">
        <v>2.96</v>
      </c>
      <c r="AD12" s="11">
        <f>MAX(E12:AC12)</f>
        <v>5.386</v>
      </c>
    </row>
    <row r="13" spans="1:30" ht="12.75">
      <c r="A13" s="25"/>
      <c r="B13" s="25"/>
      <c r="C13" s="9" t="s">
        <v>41</v>
      </c>
      <c r="D13" s="9" t="s">
        <v>42</v>
      </c>
      <c r="E13" s="10">
        <v>2.049</v>
      </c>
      <c r="F13" s="10">
        <v>1.9</v>
      </c>
      <c r="G13" s="10">
        <v>1.908</v>
      </c>
      <c r="H13" s="10">
        <v>1.882</v>
      </c>
      <c r="I13" s="19">
        <v>1.905</v>
      </c>
      <c r="J13" s="10">
        <v>1.94</v>
      </c>
      <c r="K13" s="10">
        <v>1.989</v>
      </c>
      <c r="L13" s="10">
        <v>2.399</v>
      </c>
      <c r="M13" s="10">
        <v>3.001</v>
      </c>
      <c r="N13" s="10">
        <v>2.981</v>
      </c>
      <c r="O13" s="21">
        <v>3.177</v>
      </c>
      <c r="P13" s="10">
        <v>2.912</v>
      </c>
      <c r="Q13" s="10">
        <v>2.075</v>
      </c>
      <c r="R13" s="10">
        <v>2.988</v>
      </c>
      <c r="S13" s="10">
        <v>2.835</v>
      </c>
      <c r="T13" s="10">
        <v>2.859</v>
      </c>
      <c r="U13" s="10">
        <v>2.705</v>
      </c>
      <c r="V13" s="10">
        <v>2.662</v>
      </c>
      <c r="W13" s="10">
        <v>2.576</v>
      </c>
      <c r="X13" s="10">
        <v>2.448</v>
      </c>
      <c r="Y13" s="10">
        <v>2.405</v>
      </c>
      <c r="Z13" s="10">
        <v>2.534</v>
      </c>
      <c r="AA13" s="10">
        <v>2.442</v>
      </c>
      <c r="AB13" s="10">
        <v>2.516</v>
      </c>
      <c r="AC13" s="10">
        <v>2.082</v>
      </c>
      <c r="AD13" s="11">
        <f aca="true" t="shared" si="0" ref="AD13:AD31">MAX(E13:AC13)</f>
        <v>3.177</v>
      </c>
    </row>
    <row r="14" spans="1:30" ht="12.75">
      <c r="A14" s="25"/>
      <c r="B14" s="25"/>
      <c r="C14" s="9" t="s">
        <v>43</v>
      </c>
      <c r="D14" s="9" t="s">
        <v>44</v>
      </c>
      <c r="E14" s="10"/>
      <c r="F14" s="10"/>
      <c r="G14" s="10"/>
      <c r="H14" s="10"/>
      <c r="I14" s="19"/>
      <c r="J14" s="10"/>
      <c r="K14" s="10"/>
      <c r="L14" s="10"/>
      <c r="M14" s="10"/>
      <c r="N14" s="10"/>
      <c r="O14" s="21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1">
        <f t="shared" si="0"/>
        <v>0</v>
      </c>
    </row>
    <row r="15" spans="1:30" ht="12.75">
      <c r="A15" s="25"/>
      <c r="B15" s="25"/>
      <c r="C15" s="12" t="s">
        <v>50</v>
      </c>
      <c r="D15" s="12"/>
      <c r="E15" s="10">
        <f aca="true" t="shared" si="1" ref="E15:AC15">E13/E12</f>
        <v>0.7124478442280946</v>
      </c>
      <c r="F15" s="10">
        <f t="shared" si="1"/>
        <v>0.7116744576291502</v>
      </c>
      <c r="G15" s="10">
        <f t="shared" si="1"/>
        <v>0.7048393055042482</v>
      </c>
      <c r="H15" s="10">
        <f t="shared" si="1"/>
        <v>0.7091183119819141</v>
      </c>
      <c r="I15" s="19">
        <f t="shared" si="1"/>
        <v>0.7052943354313217</v>
      </c>
      <c r="J15" s="10">
        <f t="shared" si="1"/>
        <v>0.6872121856181367</v>
      </c>
      <c r="K15" s="10">
        <f t="shared" si="1"/>
        <v>0.6229251487629189</v>
      </c>
      <c r="L15" s="10">
        <f t="shared" si="1"/>
        <v>0.5353715688462397</v>
      </c>
      <c r="M15" s="10">
        <f t="shared" si="1"/>
        <v>0.5677260688611426</v>
      </c>
      <c r="N15" s="10">
        <f t="shared" si="1"/>
        <v>0.5772656855151046</v>
      </c>
      <c r="O15" s="21">
        <f t="shared" si="1"/>
        <v>0.5938317757009346</v>
      </c>
      <c r="P15" s="10">
        <f t="shared" si="1"/>
        <v>0.5406609728926847</v>
      </c>
      <c r="Q15" s="10">
        <f t="shared" si="1"/>
        <v>0.46244706931134394</v>
      </c>
      <c r="R15" s="10">
        <f t="shared" si="1"/>
        <v>0.5668753557199773</v>
      </c>
      <c r="S15" s="10">
        <f t="shared" si="1"/>
        <v>0.5561004315417811</v>
      </c>
      <c r="T15" s="10">
        <f t="shared" si="1"/>
        <v>0.5933997509339975</v>
      </c>
      <c r="U15" s="10">
        <f t="shared" si="1"/>
        <v>0.5695935986523479</v>
      </c>
      <c r="V15" s="10">
        <f t="shared" si="1"/>
        <v>0.5456036072965772</v>
      </c>
      <c r="W15" s="10">
        <f t="shared" si="1"/>
        <v>0.5166466105094264</v>
      </c>
      <c r="X15" s="10">
        <f t="shared" si="1"/>
        <v>0.5386138613861386</v>
      </c>
      <c r="Y15" s="10">
        <f t="shared" si="1"/>
        <v>0.586871644704734</v>
      </c>
      <c r="Z15" s="10">
        <f t="shared" si="1"/>
        <v>0.5993377483443708</v>
      </c>
      <c r="AA15" s="10">
        <f t="shared" si="1"/>
        <v>0.6402726796014683</v>
      </c>
      <c r="AB15" s="10">
        <f t="shared" si="1"/>
        <v>0.7333139026522879</v>
      </c>
      <c r="AC15" s="10">
        <f t="shared" si="1"/>
        <v>0.7033783783783784</v>
      </c>
      <c r="AD15" s="11">
        <f t="shared" si="0"/>
        <v>0.7333139026522879</v>
      </c>
    </row>
    <row r="16" spans="1:30" ht="12.75">
      <c r="A16" s="26"/>
      <c r="B16" s="26"/>
      <c r="C16" s="12" t="s">
        <v>51</v>
      </c>
      <c r="D16" s="12"/>
      <c r="E16" s="10">
        <f aca="true" t="shared" si="2" ref="E16:AC16">COS(ATAN(E15))</f>
        <v>0.8144408307542685</v>
      </c>
      <c r="F16" s="10">
        <f t="shared" si="2"/>
        <v>0.8147384976862835</v>
      </c>
      <c r="G16" s="10">
        <f t="shared" si="2"/>
        <v>0.8173693307267176</v>
      </c>
      <c r="H16" s="10">
        <f t="shared" si="2"/>
        <v>0.8157223437536322</v>
      </c>
      <c r="I16" s="19">
        <f t="shared" si="2"/>
        <v>0.817194190604151</v>
      </c>
      <c r="J16" s="10">
        <f t="shared" si="2"/>
        <v>0.8241526451290596</v>
      </c>
      <c r="K16" s="10">
        <f t="shared" si="2"/>
        <v>0.8487888687568002</v>
      </c>
      <c r="L16" s="10">
        <f t="shared" si="2"/>
        <v>0.8816057061411745</v>
      </c>
      <c r="M16" s="10">
        <f t="shared" si="2"/>
        <v>0.8696267380923808</v>
      </c>
      <c r="N16" s="10">
        <f t="shared" si="2"/>
        <v>0.8660571220813704</v>
      </c>
      <c r="O16" s="21">
        <f t="shared" si="2"/>
        <v>0.8598238757553968</v>
      </c>
      <c r="P16" s="10">
        <f t="shared" si="2"/>
        <v>0.8796621935079546</v>
      </c>
      <c r="Q16" s="10">
        <f t="shared" si="2"/>
        <v>0.9076453440981567</v>
      </c>
      <c r="R16" s="10">
        <f t="shared" si="2"/>
        <v>0.8699443033346507</v>
      </c>
      <c r="S16" s="10">
        <f t="shared" si="2"/>
        <v>0.873955041231212</v>
      </c>
      <c r="T16" s="10">
        <f t="shared" si="2"/>
        <v>0.8599869427640586</v>
      </c>
      <c r="U16" s="10">
        <f t="shared" si="2"/>
        <v>0.8689291550130603</v>
      </c>
      <c r="V16" s="10">
        <f t="shared" si="2"/>
        <v>0.8778405590516788</v>
      </c>
      <c r="W16" s="10">
        <f t="shared" si="2"/>
        <v>0.88843317324755</v>
      </c>
      <c r="X16" s="10">
        <f t="shared" si="2"/>
        <v>0.8804151131702885</v>
      </c>
      <c r="Y16" s="10">
        <f t="shared" si="2"/>
        <v>0.8624477388302378</v>
      </c>
      <c r="Z16" s="10">
        <f t="shared" si="2"/>
        <v>0.8577434307565931</v>
      </c>
      <c r="AA16" s="10">
        <f t="shared" si="2"/>
        <v>0.8421671207541271</v>
      </c>
      <c r="AB16" s="10">
        <f t="shared" si="2"/>
        <v>0.8064124680707249</v>
      </c>
      <c r="AC16" s="10">
        <f t="shared" si="2"/>
        <v>0.8179316349442683</v>
      </c>
      <c r="AD16" s="11">
        <f t="shared" si="0"/>
        <v>0.9076453440981567</v>
      </c>
    </row>
    <row r="17" spans="1:30" ht="12.75">
      <c r="A17" s="24" t="s">
        <v>54</v>
      </c>
      <c r="B17" s="24" t="s">
        <v>55</v>
      </c>
      <c r="C17" s="9" t="s">
        <v>39</v>
      </c>
      <c r="D17" s="9" t="s">
        <v>40</v>
      </c>
      <c r="E17" s="10">
        <v>6.78</v>
      </c>
      <c r="F17" s="10">
        <v>6.457</v>
      </c>
      <c r="G17" s="10">
        <v>6.246</v>
      </c>
      <c r="H17" s="10">
        <v>6.184</v>
      </c>
      <c r="I17" s="19">
        <v>6.288</v>
      </c>
      <c r="J17" s="10">
        <v>6.561</v>
      </c>
      <c r="K17" s="10">
        <v>7.035</v>
      </c>
      <c r="L17" s="10">
        <v>8.258</v>
      </c>
      <c r="M17" s="10">
        <v>9.183</v>
      </c>
      <c r="N17" s="10">
        <v>9.18</v>
      </c>
      <c r="O17" s="21">
        <v>9.375</v>
      </c>
      <c r="P17" s="10">
        <v>9.214</v>
      </c>
      <c r="Q17" s="10">
        <v>7.979</v>
      </c>
      <c r="R17" s="10">
        <v>9.388</v>
      </c>
      <c r="S17" s="10">
        <v>9.683</v>
      </c>
      <c r="T17" s="10">
        <v>9.434</v>
      </c>
      <c r="U17" s="10">
        <v>9.076</v>
      </c>
      <c r="V17" s="10">
        <v>9.503</v>
      </c>
      <c r="W17" s="10">
        <v>9.293</v>
      </c>
      <c r="X17" s="10">
        <v>9.064</v>
      </c>
      <c r="Y17" s="10">
        <v>8.622</v>
      </c>
      <c r="Z17" s="10">
        <v>8.797</v>
      </c>
      <c r="AA17" s="10">
        <v>8.22</v>
      </c>
      <c r="AB17" s="10">
        <v>7.794</v>
      </c>
      <c r="AC17" s="10">
        <v>6.854</v>
      </c>
      <c r="AD17" s="11">
        <f t="shared" si="0"/>
        <v>9.683</v>
      </c>
    </row>
    <row r="18" spans="1:30" ht="12.75">
      <c r="A18" s="25"/>
      <c r="B18" s="25"/>
      <c r="C18" s="9" t="s">
        <v>41</v>
      </c>
      <c r="D18" s="9" t="s">
        <v>42</v>
      </c>
      <c r="E18" s="10">
        <v>3.273</v>
      </c>
      <c r="F18" s="10">
        <v>3.143</v>
      </c>
      <c r="G18" s="10">
        <v>3.072</v>
      </c>
      <c r="H18" s="10">
        <v>3.05</v>
      </c>
      <c r="I18" s="19">
        <v>3.059</v>
      </c>
      <c r="J18" s="10">
        <v>3.029</v>
      </c>
      <c r="K18" s="10">
        <v>3.124</v>
      </c>
      <c r="L18" s="10">
        <v>3.722</v>
      </c>
      <c r="M18" s="10">
        <v>4.363</v>
      </c>
      <c r="N18" s="10">
        <v>4.253</v>
      </c>
      <c r="O18" s="21">
        <v>4.559</v>
      </c>
      <c r="P18" s="10">
        <v>4.373</v>
      </c>
      <c r="Q18" s="10">
        <v>3.229</v>
      </c>
      <c r="R18" s="10">
        <v>4.452</v>
      </c>
      <c r="S18" s="10">
        <v>4.518</v>
      </c>
      <c r="T18" s="10">
        <v>4.415</v>
      </c>
      <c r="U18" s="10">
        <v>4.126</v>
      </c>
      <c r="V18" s="10">
        <v>4.216</v>
      </c>
      <c r="W18" s="10">
        <v>4.056</v>
      </c>
      <c r="X18" s="10">
        <v>4.018</v>
      </c>
      <c r="Y18" s="10">
        <v>3.812</v>
      </c>
      <c r="Z18" s="10">
        <v>3.991</v>
      </c>
      <c r="AA18" s="10">
        <v>3.848</v>
      </c>
      <c r="AB18" s="10">
        <v>3.857</v>
      </c>
      <c r="AC18" s="10">
        <v>3.627</v>
      </c>
      <c r="AD18" s="11">
        <f t="shared" si="0"/>
        <v>4.559</v>
      </c>
    </row>
    <row r="19" spans="1:30" ht="12.75">
      <c r="A19" s="25"/>
      <c r="B19" s="25"/>
      <c r="C19" s="9" t="s">
        <v>43</v>
      </c>
      <c r="D19" s="9" t="s">
        <v>44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1">
        <f t="shared" si="0"/>
        <v>0</v>
      </c>
    </row>
    <row r="20" spans="1:30" s="13" customFormat="1" ht="12.75">
      <c r="A20" s="25"/>
      <c r="B20" s="25"/>
      <c r="C20" s="12" t="s">
        <v>50</v>
      </c>
      <c r="D20" s="9"/>
      <c r="E20" s="10">
        <f aca="true" t="shared" si="3" ref="E20:AC20">E18/E17</f>
        <v>0.4827433628318584</v>
      </c>
      <c r="F20" s="10">
        <f t="shared" si="3"/>
        <v>0.4867585566052346</v>
      </c>
      <c r="G20" s="10">
        <f t="shared" si="3"/>
        <v>0.4918347742555235</v>
      </c>
      <c r="H20" s="10">
        <f t="shared" si="3"/>
        <v>0.4932082794307891</v>
      </c>
      <c r="I20" s="10">
        <f t="shared" si="3"/>
        <v>0.4864821882951654</v>
      </c>
      <c r="J20" s="10">
        <f t="shared" si="3"/>
        <v>0.46166742874561806</v>
      </c>
      <c r="K20" s="10">
        <f t="shared" si="3"/>
        <v>0.44406538734896944</v>
      </c>
      <c r="L20" s="10">
        <f t="shared" si="3"/>
        <v>0.4507144587067087</v>
      </c>
      <c r="M20" s="10">
        <f t="shared" si="3"/>
        <v>0.4751170641402592</v>
      </c>
      <c r="N20" s="10">
        <f t="shared" si="3"/>
        <v>0.4632897603485839</v>
      </c>
      <c r="O20" s="10">
        <f t="shared" si="3"/>
        <v>0.48629333333333336</v>
      </c>
      <c r="P20" s="10">
        <f t="shared" si="3"/>
        <v>0.4746038636856957</v>
      </c>
      <c r="Q20" s="10">
        <f t="shared" si="3"/>
        <v>0.40468730417345533</v>
      </c>
      <c r="R20" s="10">
        <f t="shared" si="3"/>
        <v>0.47422241158926287</v>
      </c>
      <c r="S20" s="10">
        <f t="shared" si="3"/>
        <v>0.46659093256222245</v>
      </c>
      <c r="T20" s="10">
        <f t="shared" si="3"/>
        <v>0.46798812804748785</v>
      </c>
      <c r="U20" s="10">
        <f t="shared" si="3"/>
        <v>0.45460555310709566</v>
      </c>
      <c r="V20" s="10">
        <f t="shared" si="3"/>
        <v>0.44364937388193204</v>
      </c>
      <c r="W20" s="10">
        <f t="shared" si="3"/>
        <v>0.4364575486925643</v>
      </c>
      <c r="X20" s="10">
        <f t="shared" si="3"/>
        <v>0.4432921447484554</v>
      </c>
      <c r="Y20" s="10">
        <f t="shared" si="3"/>
        <v>0.4421247970308513</v>
      </c>
      <c r="Z20" s="10">
        <f t="shared" si="3"/>
        <v>0.4536773900193248</v>
      </c>
      <c r="AA20" s="10">
        <f t="shared" si="3"/>
        <v>0.46812652068126515</v>
      </c>
      <c r="AB20" s="10">
        <f t="shared" si="3"/>
        <v>0.4948678470618425</v>
      </c>
      <c r="AC20" s="10">
        <f t="shared" si="3"/>
        <v>0.5291800408520572</v>
      </c>
      <c r="AD20" s="11">
        <f t="shared" si="0"/>
        <v>0.5291800408520572</v>
      </c>
    </row>
    <row r="21" spans="1:30" s="13" customFormat="1" ht="12.75">
      <c r="A21" s="26"/>
      <c r="B21" s="26"/>
      <c r="C21" s="12" t="s">
        <v>51</v>
      </c>
      <c r="D21" s="9"/>
      <c r="E21" s="10">
        <f aca="true" t="shared" si="4" ref="E21:AC21">COS(ATAN(E20))</f>
        <v>0.9005570159212647</v>
      </c>
      <c r="F21" s="10">
        <f t="shared" si="4"/>
        <v>0.8991388338006767</v>
      </c>
      <c r="G21" s="10">
        <f t="shared" si="4"/>
        <v>0.8973387734896398</v>
      </c>
      <c r="H21" s="10">
        <f t="shared" si="4"/>
        <v>0.8968503796848325</v>
      </c>
      <c r="I21" s="10">
        <f t="shared" si="4"/>
        <v>0.8992366092073457</v>
      </c>
      <c r="J21" s="10">
        <f t="shared" si="4"/>
        <v>0.9079148275805173</v>
      </c>
      <c r="K21" s="10">
        <f t="shared" si="4"/>
        <v>0.9139400768180017</v>
      </c>
      <c r="L21" s="10">
        <f t="shared" si="4"/>
        <v>0.911677593619555</v>
      </c>
      <c r="M21" s="10">
        <f t="shared" si="4"/>
        <v>0.9032365212333031</v>
      </c>
      <c r="N21" s="10">
        <f t="shared" si="4"/>
        <v>0.9073538262131694</v>
      </c>
      <c r="O21" s="10">
        <f t="shared" si="4"/>
        <v>0.8993034099616742</v>
      </c>
      <c r="P21" s="10">
        <f t="shared" si="4"/>
        <v>0.9034161546188657</v>
      </c>
      <c r="Q21" s="10">
        <f t="shared" si="4"/>
        <v>0.9269708614582061</v>
      </c>
      <c r="R21" s="10">
        <f t="shared" si="4"/>
        <v>0.9035496162717337</v>
      </c>
      <c r="S21" s="10">
        <f t="shared" si="4"/>
        <v>0.9062094384282656</v>
      </c>
      <c r="T21" s="10">
        <f t="shared" si="4"/>
        <v>0.9057239489103645</v>
      </c>
      <c r="U21" s="10">
        <f t="shared" si="4"/>
        <v>0.9103458662221762</v>
      </c>
      <c r="V21" s="10">
        <f t="shared" si="4"/>
        <v>0.9140810720709817</v>
      </c>
      <c r="W21" s="10">
        <f t="shared" si="4"/>
        <v>0.9165078247742063</v>
      </c>
      <c r="X21" s="10">
        <f t="shared" si="4"/>
        <v>0.9142020907053914</v>
      </c>
      <c r="Y21" s="10">
        <f t="shared" si="4"/>
        <v>0.9145972081301318</v>
      </c>
      <c r="Z21" s="10">
        <f t="shared" si="4"/>
        <v>0.9106640385213534</v>
      </c>
      <c r="AA21" s="10">
        <f t="shared" si="4"/>
        <v>0.9056758245511448</v>
      </c>
      <c r="AB21" s="10">
        <f t="shared" si="4"/>
        <v>0.8962595177558453</v>
      </c>
      <c r="AC21" s="10">
        <f t="shared" si="4"/>
        <v>0.8838725953754937</v>
      </c>
      <c r="AD21" s="11">
        <f t="shared" si="0"/>
        <v>0.9269708614582061</v>
      </c>
    </row>
    <row r="22" spans="1:30" ht="12.75">
      <c r="A22" s="24" t="s">
        <v>56</v>
      </c>
      <c r="B22" s="24" t="s">
        <v>53</v>
      </c>
      <c r="C22" s="9" t="s">
        <v>39</v>
      </c>
      <c r="D22" s="9" t="s">
        <v>60</v>
      </c>
      <c r="E22" s="10">
        <v>1.833</v>
      </c>
      <c r="F22" s="10">
        <v>1.742</v>
      </c>
      <c r="G22" s="10">
        <v>1.8265</v>
      </c>
      <c r="H22" s="10">
        <v>1.762</v>
      </c>
      <c r="I22" s="10">
        <v>1.83</v>
      </c>
      <c r="J22" s="10">
        <v>1.945</v>
      </c>
      <c r="K22" s="10">
        <v>1.972</v>
      </c>
      <c r="L22" s="10">
        <v>2.093</v>
      </c>
      <c r="M22" s="10">
        <v>2.17</v>
      </c>
      <c r="N22" s="10">
        <v>2.134</v>
      </c>
      <c r="O22" s="10">
        <v>2.129</v>
      </c>
      <c r="P22" s="10">
        <v>2.413</v>
      </c>
      <c r="Q22" s="10">
        <v>2.032</v>
      </c>
      <c r="R22" s="10">
        <v>1.922</v>
      </c>
      <c r="S22" s="10">
        <v>2.111</v>
      </c>
      <c r="T22" s="10">
        <v>1.942</v>
      </c>
      <c r="U22" s="10">
        <v>1.826</v>
      </c>
      <c r="V22" s="10">
        <v>1.751</v>
      </c>
      <c r="W22" s="10">
        <v>1.794</v>
      </c>
      <c r="X22" s="10">
        <v>1.714</v>
      </c>
      <c r="Y22" s="10">
        <v>2.137</v>
      </c>
      <c r="Z22" s="10">
        <v>1.757</v>
      </c>
      <c r="AA22" s="10">
        <v>1.827</v>
      </c>
      <c r="AB22" s="10">
        <v>1.68</v>
      </c>
      <c r="AC22" s="10">
        <v>1.704</v>
      </c>
      <c r="AD22" s="11">
        <f t="shared" si="0"/>
        <v>2.413</v>
      </c>
    </row>
    <row r="23" spans="1:30" ht="12.75">
      <c r="A23" s="25"/>
      <c r="B23" s="25"/>
      <c r="C23" s="9" t="s">
        <v>41</v>
      </c>
      <c r="D23" s="9" t="s">
        <v>61</v>
      </c>
      <c r="E23" s="10">
        <v>2.264</v>
      </c>
      <c r="F23" s="10">
        <v>2.273</v>
      </c>
      <c r="G23" s="10">
        <v>2.27</v>
      </c>
      <c r="H23" s="10">
        <v>2.27</v>
      </c>
      <c r="I23" s="10">
        <v>2.28</v>
      </c>
      <c r="J23" s="10">
        <v>2.268</v>
      </c>
      <c r="K23" s="10">
        <v>2.264</v>
      </c>
      <c r="L23" s="10">
        <v>2.184</v>
      </c>
      <c r="M23" s="10">
        <v>2.095</v>
      </c>
      <c r="N23" s="10">
        <v>2.004</v>
      </c>
      <c r="O23" s="10">
        <v>1.96</v>
      </c>
      <c r="P23" s="10">
        <v>1.988</v>
      </c>
      <c r="Q23" s="10">
        <v>2.057</v>
      </c>
      <c r="R23" s="10">
        <v>1.932</v>
      </c>
      <c r="S23" s="10">
        <v>1.947</v>
      </c>
      <c r="T23" s="10">
        <v>1.987</v>
      </c>
      <c r="U23" s="10">
        <v>2.112</v>
      </c>
      <c r="V23" s="10">
        <v>2.198</v>
      </c>
      <c r="W23" s="10">
        <v>2.23</v>
      </c>
      <c r="X23" s="10">
        <v>2.235</v>
      </c>
      <c r="Y23" s="10">
        <v>2.227</v>
      </c>
      <c r="Z23" s="10">
        <v>2.248</v>
      </c>
      <c r="AA23" s="10">
        <v>2.253</v>
      </c>
      <c r="AB23" s="10">
        <v>2.181</v>
      </c>
      <c r="AC23" s="10">
        <v>2.202</v>
      </c>
      <c r="AD23" s="11">
        <f t="shared" si="0"/>
        <v>2.28</v>
      </c>
    </row>
    <row r="24" spans="1:30" ht="12.75">
      <c r="A24" s="25"/>
      <c r="B24" s="25"/>
      <c r="C24" s="9" t="s">
        <v>43</v>
      </c>
      <c r="D24" s="9" t="s">
        <v>44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1">
        <f t="shared" si="0"/>
        <v>0</v>
      </c>
    </row>
    <row r="25" spans="1:30" ht="12.75">
      <c r="A25" s="25"/>
      <c r="B25" s="25"/>
      <c r="C25" s="12" t="s">
        <v>50</v>
      </c>
      <c r="D25" s="9"/>
      <c r="E25" s="10">
        <f aca="true" t="shared" si="5" ref="E25:AC25">E23/E22</f>
        <v>1.2351336606655754</v>
      </c>
      <c r="F25" s="10">
        <f t="shared" si="5"/>
        <v>1.3048220436280138</v>
      </c>
      <c r="G25" s="10">
        <f t="shared" si="5"/>
        <v>1.242814125376403</v>
      </c>
      <c r="H25" s="10">
        <f t="shared" si="5"/>
        <v>1.2883087400681044</v>
      </c>
      <c r="I25" s="10">
        <f t="shared" si="5"/>
        <v>1.2459016393442621</v>
      </c>
      <c r="J25" s="10">
        <f t="shared" si="5"/>
        <v>1.1660668380462724</v>
      </c>
      <c r="K25" s="10">
        <f t="shared" si="5"/>
        <v>1.1480730223123732</v>
      </c>
      <c r="L25" s="10">
        <f t="shared" si="5"/>
        <v>1.0434782608695654</v>
      </c>
      <c r="M25" s="10">
        <f t="shared" si="5"/>
        <v>0.9654377880184333</v>
      </c>
      <c r="N25" s="10">
        <f t="shared" si="5"/>
        <v>0.9390815370196814</v>
      </c>
      <c r="O25" s="10">
        <f t="shared" si="5"/>
        <v>0.9206200093940817</v>
      </c>
      <c r="P25" s="10">
        <f t="shared" si="5"/>
        <v>0.8238707003729797</v>
      </c>
      <c r="Q25" s="10">
        <f t="shared" si="5"/>
        <v>1.012303149606299</v>
      </c>
      <c r="R25" s="10">
        <f t="shared" si="5"/>
        <v>1.0052029136316336</v>
      </c>
      <c r="S25" s="10">
        <f t="shared" si="5"/>
        <v>0.9223117006158218</v>
      </c>
      <c r="T25" s="10">
        <f t="shared" si="5"/>
        <v>1.0231719876416068</v>
      </c>
      <c r="U25" s="10">
        <f t="shared" si="5"/>
        <v>1.1566265060240963</v>
      </c>
      <c r="V25" s="10">
        <f t="shared" si="5"/>
        <v>1.255282695602513</v>
      </c>
      <c r="W25" s="10">
        <f t="shared" si="5"/>
        <v>1.2430323299888517</v>
      </c>
      <c r="X25" s="10">
        <f t="shared" si="5"/>
        <v>1.3039673278879813</v>
      </c>
      <c r="Y25" s="10">
        <f t="shared" si="5"/>
        <v>1.042115114646701</v>
      </c>
      <c r="Z25" s="10">
        <f t="shared" si="5"/>
        <v>1.2794536141149688</v>
      </c>
      <c r="AA25" s="10">
        <f t="shared" si="5"/>
        <v>1.233169129720854</v>
      </c>
      <c r="AB25" s="10">
        <f t="shared" si="5"/>
        <v>1.2982142857142858</v>
      </c>
      <c r="AC25" s="10">
        <f t="shared" si="5"/>
        <v>1.2922535211267605</v>
      </c>
      <c r="AD25" s="11">
        <f t="shared" si="0"/>
        <v>1.3048220436280138</v>
      </c>
    </row>
    <row r="26" spans="1:30" ht="12.75">
      <c r="A26" s="26"/>
      <c r="B26" s="26"/>
      <c r="C26" s="12" t="s">
        <v>51</v>
      </c>
      <c r="D26" s="9"/>
      <c r="E26" s="10">
        <f aca="true" t="shared" si="6" ref="E26:AC26">COS(ATAN(E25))</f>
        <v>0.6292476044943524</v>
      </c>
      <c r="F26" s="10">
        <f t="shared" si="6"/>
        <v>0.6082922485132451</v>
      </c>
      <c r="G26" s="10">
        <f t="shared" si="6"/>
        <v>0.6268900145361483</v>
      </c>
      <c r="H26" s="10">
        <f t="shared" si="6"/>
        <v>0.6131693751772659</v>
      </c>
      <c r="I26" s="10">
        <f t="shared" si="6"/>
        <v>0.6259456360973118</v>
      </c>
      <c r="J26" s="10">
        <f t="shared" si="6"/>
        <v>0.6509842950132636</v>
      </c>
      <c r="K26" s="10">
        <f t="shared" si="6"/>
        <v>0.6568051824019321</v>
      </c>
      <c r="L26" s="10">
        <f t="shared" si="6"/>
        <v>0.6919053632356148</v>
      </c>
      <c r="M26" s="10">
        <f t="shared" si="6"/>
        <v>0.7194300229877343</v>
      </c>
      <c r="N26" s="10">
        <f t="shared" si="6"/>
        <v>0.7289617045629565</v>
      </c>
      <c r="O26" s="10">
        <f t="shared" si="6"/>
        <v>0.7357036892401428</v>
      </c>
      <c r="P26" s="10">
        <f t="shared" si="6"/>
        <v>0.7718009602033212</v>
      </c>
      <c r="Q26" s="10">
        <f t="shared" si="6"/>
        <v>0.7027704207210305</v>
      </c>
      <c r="R26" s="10">
        <f t="shared" si="6"/>
        <v>0.7052696723031715</v>
      </c>
      <c r="S26" s="10">
        <f t="shared" si="6"/>
        <v>0.7350837345861267</v>
      </c>
      <c r="T26" s="10">
        <f t="shared" si="6"/>
        <v>0.6989622351881468</v>
      </c>
      <c r="U26" s="10">
        <f t="shared" si="6"/>
        <v>0.6540300875951081</v>
      </c>
      <c r="V26" s="10">
        <f t="shared" si="6"/>
        <v>0.6230880758705254</v>
      </c>
      <c r="W26" s="10">
        <f t="shared" si="6"/>
        <v>0.6268232089373575</v>
      </c>
      <c r="X26" s="10">
        <f t="shared" si="6"/>
        <v>0.6085433425565914</v>
      </c>
      <c r="Y26" s="10">
        <f t="shared" si="6"/>
        <v>0.6923766939797059</v>
      </c>
      <c r="Z26" s="10">
        <f t="shared" si="6"/>
        <v>0.615807263886802</v>
      </c>
      <c r="AA26" s="10">
        <f t="shared" si="6"/>
        <v>0.6298525523745032</v>
      </c>
      <c r="AB26" s="10">
        <f t="shared" si="6"/>
        <v>0.6102372516250352</v>
      </c>
      <c r="AC26" s="10">
        <f t="shared" si="6"/>
        <v>0.6119993259027207</v>
      </c>
      <c r="AD26" s="11">
        <f t="shared" si="0"/>
        <v>0.7718009602033212</v>
      </c>
    </row>
    <row r="27" spans="1:30" ht="12.75">
      <c r="A27" s="24" t="s">
        <v>57</v>
      </c>
      <c r="B27" s="24" t="s">
        <v>55</v>
      </c>
      <c r="C27" s="9" t="s">
        <v>39</v>
      </c>
      <c r="D27" s="9" t="s">
        <v>60</v>
      </c>
      <c r="E27" s="10">
        <v>1.335</v>
      </c>
      <c r="F27" s="10">
        <v>1.238</v>
      </c>
      <c r="G27" s="10">
        <v>1.355</v>
      </c>
      <c r="H27" s="10">
        <v>1.263</v>
      </c>
      <c r="I27" s="10">
        <v>1.335</v>
      </c>
      <c r="J27" s="10">
        <v>1.335</v>
      </c>
      <c r="K27" s="10">
        <v>1.262</v>
      </c>
      <c r="L27" s="10">
        <v>1.364</v>
      </c>
      <c r="M27" s="14">
        <v>1.259</v>
      </c>
      <c r="N27" s="10">
        <v>1.309</v>
      </c>
      <c r="O27" s="10">
        <v>1.301</v>
      </c>
      <c r="P27" s="10">
        <v>1.248</v>
      </c>
      <c r="Q27" s="10">
        <v>1.358</v>
      </c>
      <c r="R27" s="10">
        <v>1.21</v>
      </c>
      <c r="S27" s="10">
        <v>1.316</v>
      </c>
      <c r="T27" s="10">
        <v>1.284</v>
      </c>
      <c r="U27" s="10">
        <v>1.293</v>
      </c>
      <c r="V27" s="10">
        <v>1.374</v>
      </c>
      <c r="W27" s="10">
        <v>1.257</v>
      </c>
      <c r="X27" s="10">
        <v>1.344</v>
      </c>
      <c r="Y27" s="10">
        <v>1.333</v>
      </c>
      <c r="Z27" s="10">
        <v>1.291</v>
      </c>
      <c r="AA27" s="10">
        <v>1.381</v>
      </c>
      <c r="AB27" s="10">
        <v>1.262</v>
      </c>
      <c r="AC27" s="10">
        <v>1.344</v>
      </c>
      <c r="AD27" s="11">
        <f t="shared" si="0"/>
        <v>1.381</v>
      </c>
    </row>
    <row r="28" spans="1:30" ht="12.75">
      <c r="A28" s="25"/>
      <c r="B28" s="25"/>
      <c r="C28" s="9" t="s">
        <v>41</v>
      </c>
      <c r="D28" s="9" t="s">
        <v>61</v>
      </c>
      <c r="E28" s="10">
        <v>0.636</v>
      </c>
      <c r="F28" s="10">
        <v>0.634</v>
      </c>
      <c r="G28" s="10">
        <v>0.635</v>
      </c>
      <c r="H28" s="10">
        <v>0.637</v>
      </c>
      <c r="I28" s="10">
        <v>0.64</v>
      </c>
      <c r="J28" s="10">
        <v>0.648</v>
      </c>
      <c r="K28" s="10">
        <v>0.641</v>
      </c>
      <c r="L28" s="10">
        <v>0.635</v>
      </c>
      <c r="M28" s="14">
        <v>0.639</v>
      </c>
      <c r="N28" s="10">
        <v>0.631</v>
      </c>
      <c r="O28" s="10">
        <v>0.633</v>
      </c>
      <c r="P28" s="10">
        <v>0.633</v>
      </c>
      <c r="Q28" s="10">
        <v>0.625</v>
      </c>
      <c r="R28" s="10">
        <v>0.626</v>
      </c>
      <c r="S28" s="10">
        <v>0.626</v>
      </c>
      <c r="T28" s="10">
        <v>0.624</v>
      </c>
      <c r="U28" s="10">
        <v>0.634</v>
      </c>
      <c r="V28" s="10">
        <v>0.635</v>
      </c>
      <c r="W28" s="10">
        <v>0.635</v>
      </c>
      <c r="X28" s="10">
        <v>0.633</v>
      </c>
      <c r="Y28" s="10">
        <v>0.641</v>
      </c>
      <c r="Z28" s="10">
        <v>0.641</v>
      </c>
      <c r="AA28" s="10">
        <v>0.643</v>
      </c>
      <c r="AB28" s="10">
        <v>0.64</v>
      </c>
      <c r="AC28" s="10">
        <v>0.628</v>
      </c>
      <c r="AD28" s="11">
        <f t="shared" si="0"/>
        <v>0.648</v>
      </c>
    </row>
    <row r="29" spans="1:30" ht="12.75">
      <c r="A29" s="25"/>
      <c r="B29" s="25"/>
      <c r="C29" s="9" t="s">
        <v>43</v>
      </c>
      <c r="D29" s="9" t="s">
        <v>44</v>
      </c>
      <c r="E29" s="10"/>
      <c r="F29" s="10"/>
      <c r="G29" s="10"/>
      <c r="H29" s="10"/>
      <c r="I29" s="10"/>
      <c r="J29" s="10"/>
      <c r="K29" s="10"/>
      <c r="L29" s="10"/>
      <c r="M29" s="14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1">
        <f t="shared" si="0"/>
        <v>0</v>
      </c>
    </row>
    <row r="30" spans="1:30" ht="12.75">
      <c r="A30" s="25"/>
      <c r="B30" s="25"/>
      <c r="C30" s="12" t="s">
        <v>50</v>
      </c>
      <c r="D30" s="12"/>
      <c r="E30" s="10">
        <f aca="true" t="shared" si="7" ref="E30:AC30">E28/E27</f>
        <v>0.4764044943820225</v>
      </c>
      <c r="F30" s="10">
        <f t="shared" si="7"/>
        <v>0.5121163166397416</v>
      </c>
      <c r="G30" s="10">
        <f t="shared" si="7"/>
        <v>0.4686346863468635</v>
      </c>
      <c r="H30" s="10">
        <f t="shared" si="7"/>
        <v>0.5043547110055424</v>
      </c>
      <c r="I30" s="10">
        <f t="shared" si="7"/>
        <v>0.4794007490636704</v>
      </c>
      <c r="J30" s="10">
        <f t="shared" si="7"/>
        <v>0.48539325842696635</v>
      </c>
      <c r="K30" s="10">
        <f t="shared" si="7"/>
        <v>0.5079239302694136</v>
      </c>
      <c r="L30" s="10">
        <f t="shared" si="7"/>
        <v>0.4655425219941349</v>
      </c>
      <c r="M30" s="10">
        <f t="shared" si="7"/>
        <v>0.5075456711675934</v>
      </c>
      <c r="N30" s="10">
        <f t="shared" si="7"/>
        <v>0.4820473644003056</v>
      </c>
      <c r="O30" s="10">
        <f t="shared" si="7"/>
        <v>0.48654880860876254</v>
      </c>
      <c r="P30" s="10">
        <f t="shared" si="7"/>
        <v>0.5072115384615384</v>
      </c>
      <c r="Q30" s="10">
        <f t="shared" si="7"/>
        <v>0.46023564064801176</v>
      </c>
      <c r="R30" s="10">
        <f t="shared" si="7"/>
        <v>0.5173553719008265</v>
      </c>
      <c r="S30" s="10">
        <f t="shared" si="7"/>
        <v>0.4756838905775076</v>
      </c>
      <c r="T30" s="10">
        <f t="shared" si="7"/>
        <v>0.48598130841121495</v>
      </c>
      <c r="U30" s="10">
        <f t="shared" si="7"/>
        <v>0.4903325599381284</v>
      </c>
      <c r="V30" s="10">
        <f t="shared" si="7"/>
        <v>0.46215429403202324</v>
      </c>
      <c r="W30" s="10">
        <f t="shared" si="7"/>
        <v>0.5051710421638823</v>
      </c>
      <c r="X30" s="10">
        <f t="shared" si="7"/>
        <v>0.47098214285714285</v>
      </c>
      <c r="Y30" s="10">
        <f t="shared" si="7"/>
        <v>0.48087021755438863</v>
      </c>
      <c r="Z30" s="10">
        <f t="shared" si="7"/>
        <v>0.49651432997676226</v>
      </c>
      <c r="AA30" s="10">
        <f t="shared" si="7"/>
        <v>0.4656046343229544</v>
      </c>
      <c r="AB30" s="10">
        <f t="shared" si="7"/>
        <v>0.5071315372424723</v>
      </c>
      <c r="AC30" s="10">
        <f t="shared" si="7"/>
        <v>0.4672619047619047</v>
      </c>
      <c r="AD30" s="11">
        <f t="shared" si="0"/>
        <v>0.5173553719008265</v>
      </c>
    </row>
    <row r="31" spans="1:30" ht="12.75">
      <c r="A31" s="26"/>
      <c r="B31" s="26"/>
      <c r="C31" s="12" t="s">
        <v>51</v>
      </c>
      <c r="D31" s="12"/>
      <c r="E31" s="10">
        <f aca="true" t="shared" si="8" ref="E31:AC31">COS(ATAN(E30))</f>
        <v>0.9027855057714871</v>
      </c>
      <c r="F31" s="10">
        <f t="shared" si="8"/>
        <v>0.8900718233482592</v>
      </c>
      <c r="G31" s="10">
        <f t="shared" si="8"/>
        <v>0.9054990599137831</v>
      </c>
      <c r="H31" s="10">
        <f t="shared" si="8"/>
        <v>0.8928665119852701</v>
      </c>
      <c r="I31" s="10">
        <f t="shared" si="8"/>
        <v>0.901733756007879</v>
      </c>
      <c r="J31" s="10">
        <f t="shared" si="8"/>
        <v>0.8996216274570051</v>
      </c>
      <c r="K31" s="10">
        <f t="shared" si="8"/>
        <v>0.8915833958875709</v>
      </c>
      <c r="L31" s="10">
        <f t="shared" si="8"/>
        <v>0.906573292076066</v>
      </c>
      <c r="M31" s="10">
        <f t="shared" si="8"/>
        <v>0.8917195440245771</v>
      </c>
      <c r="N31" s="10">
        <f t="shared" si="8"/>
        <v>0.9008023299891983</v>
      </c>
      <c r="O31" s="10">
        <f t="shared" si="8"/>
        <v>0.8992130419948791</v>
      </c>
      <c r="P31" s="10">
        <f t="shared" si="8"/>
        <v>0.8918397770630393</v>
      </c>
      <c r="Q31" s="10">
        <f t="shared" si="8"/>
        <v>0.9084091654953884</v>
      </c>
      <c r="R31" s="10">
        <f t="shared" si="8"/>
        <v>0.8881763245538931</v>
      </c>
      <c r="S31" s="10">
        <f t="shared" si="8"/>
        <v>0.9030380164420906</v>
      </c>
      <c r="T31" s="10">
        <f t="shared" si="8"/>
        <v>0.8994137534965779</v>
      </c>
      <c r="U31" s="10">
        <f t="shared" si="8"/>
        <v>0.8978722850912797</v>
      </c>
      <c r="V31" s="10">
        <f t="shared" si="8"/>
        <v>0.9077465673153343</v>
      </c>
      <c r="W31" s="10">
        <f t="shared" si="8"/>
        <v>0.8925733555354901</v>
      </c>
      <c r="X31" s="10">
        <f t="shared" si="8"/>
        <v>0.9046813603405227</v>
      </c>
      <c r="Y31" s="10">
        <f t="shared" si="8"/>
        <v>0.9012168810025106</v>
      </c>
      <c r="Z31" s="10">
        <f t="shared" si="8"/>
        <v>0.8956725113291882</v>
      </c>
      <c r="AA31" s="10">
        <f t="shared" si="8"/>
        <v>0.9065517464351528</v>
      </c>
      <c r="AB31" s="10">
        <f t="shared" si="8"/>
        <v>0.8918685598615449</v>
      </c>
      <c r="AC31" s="10">
        <f t="shared" si="8"/>
        <v>0.905976376598407</v>
      </c>
      <c r="AD31" s="11">
        <f t="shared" si="0"/>
        <v>0.9084091654953884</v>
      </c>
    </row>
    <row r="32" spans="1:30" ht="12.75">
      <c r="A32" s="15" t="s">
        <v>45</v>
      </c>
      <c r="B32" s="15"/>
      <c r="C32" s="9">
        <v>7</v>
      </c>
      <c r="D32" s="9"/>
      <c r="E32" s="10"/>
      <c r="F32" s="10"/>
      <c r="G32" s="10"/>
      <c r="H32" s="10"/>
      <c r="I32" s="10"/>
      <c r="J32" s="10"/>
      <c r="K32" s="10"/>
      <c r="L32" s="10"/>
      <c r="M32" s="14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1"/>
    </row>
    <row r="33" spans="1:30" ht="12.75">
      <c r="A33" s="15" t="s">
        <v>46</v>
      </c>
      <c r="B33" s="15"/>
      <c r="C33" s="9">
        <v>8</v>
      </c>
      <c r="D33" s="9"/>
      <c r="E33" s="10"/>
      <c r="F33" s="10"/>
      <c r="G33" s="10"/>
      <c r="H33" s="10"/>
      <c r="I33" s="10"/>
      <c r="J33" s="10"/>
      <c r="K33" s="10"/>
      <c r="L33" s="10"/>
      <c r="M33" s="14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</row>
    <row r="35" spans="1:30" s="13" customFormat="1" ht="12.75">
      <c r="A35" s="1"/>
      <c r="B35" s="1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13" customFormat="1" ht="12.75">
      <c r="A36" s="1"/>
      <c r="B36" s="1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40" spans="1:30" s="13" customFormat="1" ht="20.25">
      <c r="A40" s="16" t="s">
        <v>47</v>
      </c>
      <c r="B40" s="16"/>
      <c r="C40" s="17"/>
      <c r="D40" s="1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 t="s">
        <v>48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1:30" s="13" customFormat="1" ht="12.75">
      <c r="A41" s="3" t="s">
        <v>49</v>
      </c>
      <c r="B41" s="3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5" spans="1:30" s="13" customFormat="1" ht="12.75">
      <c r="A45" s="1"/>
      <c r="B45" s="1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13" customFormat="1" ht="12.75">
      <c r="A46" s="1"/>
      <c r="B46" s="1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50" spans="1:30" s="13" customFormat="1" ht="12.75">
      <c r="A50" s="1"/>
      <c r="B50" s="1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13" customFormat="1" ht="12.75">
      <c r="A51" s="1"/>
      <c r="B51" s="1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5" spans="1:30" s="13" customFormat="1" ht="12.75">
      <c r="A55" s="1"/>
      <c r="B55" s="1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13" customFormat="1" ht="12.75">
      <c r="A56" s="1"/>
      <c r="B56" s="1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60" spans="1:30" s="13" customFormat="1" ht="12.75">
      <c r="A60" s="1"/>
      <c r="B60" s="1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13" customFormat="1" ht="12.75">
      <c r="A61" s="1"/>
      <c r="B61" s="1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5" spans="1:30" s="13" customFormat="1" ht="12.75">
      <c r="A65" s="1"/>
      <c r="B65" s="1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13" customFormat="1" ht="12.75">
      <c r="A66" s="1"/>
      <c r="B66" s="1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70" spans="1:30" s="13" customFormat="1" ht="12.75">
      <c r="A70" s="1"/>
      <c r="B70" s="1"/>
      <c r="C70" s="2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13" customFormat="1" ht="12.75">
      <c r="A71" s="1"/>
      <c r="B71" s="1"/>
      <c r="C71" s="2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5" spans="1:30" s="13" customFormat="1" ht="12.75">
      <c r="A75" s="1"/>
      <c r="B75" s="1"/>
      <c r="C75" s="2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13" customFormat="1" ht="12.75">
      <c r="A76" s="1"/>
      <c r="B76" s="1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80" spans="1:30" s="13" customFormat="1" ht="12.75">
      <c r="A80" s="1"/>
      <c r="B80" s="1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13" customFormat="1" ht="12.75">
      <c r="A81" s="1"/>
      <c r="B81" s="1"/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5" spans="1:30" s="13" customFormat="1" ht="12.75">
      <c r="A85" s="1"/>
      <c r="B85" s="1"/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13" customFormat="1" ht="12.75">
      <c r="A86" s="1"/>
      <c r="B86" s="1"/>
      <c r="C86" s="2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90" spans="1:30" s="13" customFormat="1" ht="12.75">
      <c r="A90" s="1"/>
      <c r="B90" s="1"/>
      <c r="C90" s="2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13" customFormat="1" ht="12.75">
      <c r="A91" s="1"/>
      <c r="B91" s="1"/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5" spans="1:30" s="13" customFormat="1" ht="12.75">
      <c r="A95" s="1"/>
      <c r="B95" s="1"/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13" customFormat="1" ht="12.75">
      <c r="A96" s="1"/>
      <c r="B96" s="1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100" spans="1:30" s="13" customFormat="1" ht="12.75">
      <c r="A100" s="1"/>
      <c r="B100" s="1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13" customFormat="1" ht="12.75">
      <c r="A101" s="1"/>
      <c r="B101" s="1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5" spans="1:30" s="13" customFormat="1" ht="12.75">
      <c r="A105" s="1"/>
      <c r="B105" s="1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13" customFormat="1" ht="12.75">
      <c r="A106" s="1"/>
      <c r="B106" s="1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22" spans="1:30" s="16" customFormat="1" ht="20.25">
      <c r="A122" s="1"/>
      <c r="B122" s="1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</sheetData>
  <sheetProtection/>
  <mergeCells count="19">
    <mergeCell ref="A3:AD3"/>
    <mergeCell ref="C8:C9"/>
    <mergeCell ref="A7:AD7"/>
    <mergeCell ref="A8:A9"/>
    <mergeCell ref="D8:D9"/>
    <mergeCell ref="E8:AC8"/>
    <mergeCell ref="AD8:AD9"/>
    <mergeCell ref="A5:AD5"/>
    <mergeCell ref="A6:AD6"/>
    <mergeCell ref="A4:AD4"/>
    <mergeCell ref="B8:B9"/>
    <mergeCell ref="B22:B26"/>
    <mergeCell ref="A22:A26"/>
    <mergeCell ref="A27:A31"/>
    <mergeCell ref="B27:B31"/>
    <mergeCell ref="A12:A16"/>
    <mergeCell ref="B12:B16"/>
    <mergeCell ref="A17:A21"/>
    <mergeCell ref="B17:B21"/>
  </mergeCells>
  <printOptions horizontalCentered="1"/>
  <pageMargins left="0.3937007874015748" right="0.3937007874015748" top="0.7874015748031497" bottom="0.5905511811023623" header="0.5118110236220472" footer="0.3937007874015748"/>
  <pageSetup fitToHeight="10" fitToWidth="1" horizontalDpi="600" verticalDpi="600" orientation="landscape" paperSize="9" scale="6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Baeva-VD</dc:creator>
  <cp:keywords/>
  <dc:description/>
  <cp:lastModifiedBy>nb60_1</cp:lastModifiedBy>
  <dcterms:created xsi:type="dcterms:W3CDTF">2010-06-03T08:55:41Z</dcterms:created>
  <dcterms:modified xsi:type="dcterms:W3CDTF">2019-08-02T06:59:58Z</dcterms:modified>
  <cp:category/>
  <cp:version/>
  <cp:contentType/>
  <cp:contentStatus/>
</cp:coreProperties>
</file>